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" yWindow="43" windowWidth="13234" windowHeight="753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6"/>
            <rFont val="Arial"/>
            <family val="2"/>
          </rPr>
          <t>Cálculo de impedancia corporal con corrientes alternas sinusoidales.</t>
        </r>
      </text>
    </comment>
    <comment ref="C5" authorId="0">
      <text>
        <r>
          <rPr>
            <sz val="14"/>
            <rFont val="Arial"/>
            <family val="2"/>
          </rPr>
          <t>Introducir el voltaje AC en voltios</t>
        </r>
      </text>
    </comment>
    <comment ref="C6" authorId="0">
      <text>
        <r>
          <rPr>
            <sz val="14"/>
            <rFont val="Arial"/>
            <family val="2"/>
          </rPr>
          <t>Introducir intensidad AC en mA</t>
        </r>
      </text>
    </comment>
    <comment ref="C7" authorId="0">
      <text>
        <r>
          <rPr>
            <sz val="14"/>
            <rFont val="Arial"/>
            <family val="2"/>
          </rPr>
          <t xml:space="preserve">Introducir tiempo del período en </t>
        </r>
        <r>
          <rPr>
            <sz val="14"/>
            <rFont val="Arial"/>
            <family val="2"/>
          </rPr>
          <t>µ</t>
        </r>
        <r>
          <rPr>
            <sz val="14"/>
            <rFont val="Arial"/>
            <family val="2"/>
          </rPr>
          <t>s</t>
        </r>
      </text>
    </comment>
    <comment ref="C8" authorId="0">
      <text>
        <r>
          <rPr>
            <sz val="14"/>
            <rFont val="Arial"/>
            <family val="2"/>
          </rPr>
          <t xml:space="preserve">Introducir tiempo de desfase en </t>
        </r>
        <r>
          <rPr>
            <sz val="14"/>
            <rFont val="Arial"/>
            <family val="2"/>
          </rPr>
          <t>µ</t>
        </r>
        <r>
          <rPr>
            <sz val="14"/>
            <rFont val="Arial"/>
            <family val="2"/>
          </rPr>
          <t>s</t>
        </r>
      </text>
    </comment>
    <comment ref="A21" authorId="0">
      <text>
        <r>
          <rPr>
            <sz val="16"/>
            <rFont val="Arial"/>
            <family val="2"/>
          </rPr>
          <t>Los valores de voltaje y de intensidad a introducir, procederán de medidores que trabajen en modo RMS. Los indicados en el estimulador no son correctos. SE RECOMIENDO USAR UN OSCILOSCOPIO.</t>
        </r>
      </text>
    </comment>
  </commentList>
</comments>
</file>

<file path=xl/sharedStrings.xml><?xml version="1.0" encoding="utf-8"?>
<sst xmlns="http://schemas.openxmlformats.org/spreadsheetml/2006/main" count="35" uniqueCount="29">
  <si>
    <t>Voltaje AC ----→</t>
  </si>
  <si>
    <t xml:space="preserve">  Voltios</t>
  </si>
  <si>
    <t>TRIÁNGULO DE INTENSIDAD</t>
  </si>
  <si>
    <t>Intensidad AC→</t>
  </si>
  <si>
    <t xml:space="preserve">  mA</t>
  </si>
  <si>
    <t>Período -------→</t>
  </si>
  <si>
    <t xml:space="preserve">  us</t>
  </si>
  <si>
    <t>I de R</t>
  </si>
  <si>
    <t>T de desfase →</t>
  </si>
  <si>
    <t>I de Xc</t>
  </si>
  <si>
    <t>I de Z</t>
  </si>
  <si>
    <t>&lt; [α ó Φ] =</t>
  </si>
  <si>
    <t xml:space="preserve">  grados</t>
  </si>
  <si>
    <t>Frecuencia</t>
  </si>
  <si>
    <t xml:space="preserve">  Hzs</t>
  </si>
  <si>
    <t>TRIÁNGULO DE IMPEDANCIA</t>
  </si>
  <si>
    <t>Ángulo [Xc]</t>
  </si>
  <si>
    <t>grados</t>
  </si>
  <si>
    <t xml:space="preserve">      Resistencia [R] =</t>
  </si>
  <si>
    <t xml:space="preserve">     Reactancia [Xc] =</t>
  </si>
  <si>
    <t xml:space="preserve">      Impedancia [Z] =</t>
  </si>
  <si>
    <t xml:space="preserve">       Angulo [α ó Φ] =</t>
  </si>
  <si>
    <t>coseno A</t>
  </si>
  <si>
    <t>seno A-comp</t>
  </si>
  <si>
    <t>seno A</t>
  </si>
  <si>
    <t>coseno A-comp</t>
  </si>
  <si>
    <t>grados C</t>
  </si>
  <si>
    <t>Ω</t>
  </si>
  <si>
    <t>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</si>
</sst>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0"/>
    </font>
    <font>
      <sz val="12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1" xfId="0" applyFont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 hidden="1"/>
    </xf>
    <xf numFmtId="2" fontId="1" fillId="0" borderId="1" xfId="0" applyNumberFormat="1" applyFont="1" applyBorder="1" applyAlignment="1" applyProtection="1">
      <alignment/>
      <protection locked="0"/>
    </xf>
    <xf numFmtId="0" fontId="2" fillId="4" borderId="0" xfId="0" applyFont="1" applyFill="1" applyAlignment="1" applyProtection="1">
      <alignment/>
      <protection hidden="1"/>
    </xf>
    <xf numFmtId="2" fontId="2" fillId="4" borderId="0" xfId="0" applyNumberFormat="1" applyFont="1" applyFill="1" applyAlignment="1" applyProtection="1">
      <alignment/>
      <protection hidden="1"/>
    </xf>
    <xf numFmtId="0" fontId="2" fillId="5" borderId="0" xfId="0" applyFont="1" applyFill="1" applyAlignment="1" applyProtection="1">
      <alignment/>
      <protection hidden="1"/>
    </xf>
    <xf numFmtId="2" fontId="2" fillId="5" borderId="0" xfId="0" applyNumberFormat="1" applyFont="1" applyFill="1" applyAlignment="1" applyProtection="1">
      <alignment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2" fontId="0" fillId="3" borderId="0" xfId="0" applyNumberFormat="1" applyFill="1" applyAlignment="1" applyProtection="1">
      <alignment/>
      <protection hidden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workbookViewId="0" topLeftCell="A1">
      <selection activeCell="C9" sqref="C9"/>
    </sheetView>
  </sheetViews>
  <sheetFormatPr defaultColWidth="11.421875" defaultRowHeight="12.75" zeroHeight="1"/>
  <cols>
    <col min="1" max="1" width="2.140625" style="0" customWidth="1"/>
    <col min="2" max="2" width="27.57421875" style="0" customWidth="1"/>
    <col min="3" max="3" width="12.57421875" style="0" customWidth="1"/>
    <col min="4" max="4" width="13.140625" style="0" customWidth="1"/>
    <col min="5" max="5" width="2.28125" style="0" customWidth="1"/>
    <col min="6" max="6" width="2.00390625" style="0" customWidth="1"/>
    <col min="7" max="7" width="15.140625" style="0" customWidth="1"/>
    <col min="8" max="8" width="13.421875" style="0" customWidth="1"/>
    <col min="11" max="11" width="1.7109375" style="0" customWidth="1"/>
    <col min="12" max="16384" width="0" style="0" hidden="1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/>
      <c r="C2" s="2"/>
      <c r="D2" s="2"/>
      <c r="E2" s="2"/>
      <c r="F2" s="1"/>
      <c r="G2" s="2"/>
      <c r="H2" s="2"/>
      <c r="I2" s="2"/>
      <c r="J2" s="2"/>
      <c r="K2" s="1"/>
    </row>
    <row r="3" spans="1:11" ht="12.75">
      <c r="A3" s="1"/>
      <c r="B3" s="3"/>
      <c r="C3" s="2"/>
      <c r="D3" s="2"/>
      <c r="E3" s="2"/>
      <c r="F3" s="1"/>
      <c r="G3" s="2"/>
      <c r="H3" s="2"/>
      <c r="I3" s="2"/>
      <c r="J3" s="2"/>
      <c r="K3" s="1"/>
    </row>
    <row r="4" spans="1:11" ht="12.75">
      <c r="A4" s="1"/>
      <c r="B4" s="2"/>
      <c r="C4" s="2"/>
      <c r="D4" s="2"/>
      <c r="E4" s="2"/>
      <c r="F4" s="1"/>
      <c r="G4" s="2"/>
      <c r="H4" s="2"/>
      <c r="I4" s="2"/>
      <c r="J4" s="2"/>
      <c r="K4" s="1"/>
    </row>
    <row r="5" spans="1:11" ht="23.25">
      <c r="A5" s="1"/>
      <c r="B5" s="4" t="s">
        <v>0</v>
      </c>
      <c r="C5" s="5">
        <v>16.12</v>
      </c>
      <c r="D5" s="4" t="s">
        <v>1</v>
      </c>
      <c r="E5" s="4"/>
      <c r="F5" s="1"/>
      <c r="G5" s="6" t="s">
        <v>2</v>
      </c>
      <c r="H5" s="2"/>
      <c r="I5" s="2"/>
      <c r="J5" s="2"/>
      <c r="K5" s="1"/>
    </row>
    <row r="6" spans="1:11" ht="23.25">
      <c r="A6" s="1"/>
      <c r="B6" s="4" t="s">
        <v>3</v>
      </c>
      <c r="C6" s="7">
        <v>40.46</v>
      </c>
      <c r="D6" s="4" t="s">
        <v>4</v>
      </c>
      <c r="E6" s="4"/>
      <c r="F6" s="1"/>
      <c r="G6" s="2"/>
      <c r="H6" s="2"/>
      <c r="I6" s="2"/>
      <c r="J6" s="2"/>
      <c r="K6" s="1"/>
    </row>
    <row r="7" spans="1:11" ht="23.25">
      <c r="A7" s="1"/>
      <c r="B7" s="4" t="s">
        <v>5</v>
      </c>
      <c r="C7" s="5">
        <v>250</v>
      </c>
      <c r="D7" s="4" t="s">
        <v>6</v>
      </c>
      <c r="E7" s="4"/>
      <c r="F7" s="1"/>
      <c r="G7" s="8" t="s">
        <v>7</v>
      </c>
      <c r="H7" s="9">
        <f>(G24*H9)</f>
        <v>30.28215122948418</v>
      </c>
      <c r="I7" s="8" t="s">
        <v>4</v>
      </c>
      <c r="J7" s="2"/>
      <c r="K7" s="1"/>
    </row>
    <row r="8" spans="1:11" ht="23.25">
      <c r="A8" s="1"/>
      <c r="B8" s="4" t="s">
        <v>8</v>
      </c>
      <c r="C8" s="5">
        <v>28.85</v>
      </c>
      <c r="D8" s="4" t="s">
        <v>6</v>
      </c>
      <c r="E8" s="4"/>
      <c r="F8" s="1"/>
      <c r="G8" s="8" t="s">
        <v>9</v>
      </c>
      <c r="H8" s="9">
        <f>(H9*G25)</f>
        <v>26.832870083437776</v>
      </c>
      <c r="I8" s="8" t="s">
        <v>4</v>
      </c>
      <c r="J8" s="2"/>
      <c r="K8" s="1"/>
    </row>
    <row r="9" spans="1:11" ht="18">
      <c r="A9" s="1"/>
      <c r="B9" s="2"/>
      <c r="C9" s="2"/>
      <c r="D9" s="2"/>
      <c r="E9" s="2"/>
      <c r="F9" s="1"/>
      <c r="G9" s="8" t="s">
        <v>10</v>
      </c>
      <c r="H9" s="9">
        <f>C6</f>
        <v>40.46</v>
      </c>
      <c r="I9" s="8" t="s">
        <v>4</v>
      </c>
      <c r="J9" s="2"/>
      <c r="K9" s="1"/>
    </row>
    <row r="10" spans="1:11" ht="17.25">
      <c r="A10" s="1"/>
      <c r="B10" s="6"/>
      <c r="C10" s="2"/>
      <c r="D10" s="2"/>
      <c r="E10" s="2"/>
      <c r="F10" s="1"/>
      <c r="G10" s="8" t="s">
        <v>11</v>
      </c>
      <c r="H10" s="9">
        <f>360*C8/C7</f>
        <v>41.544</v>
      </c>
      <c r="I10" s="8" t="s">
        <v>12</v>
      </c>
      <c r="J10" s="2"/>
      <c r="K10" s="1"/>
    </row>
    <row r="11" spans="1:11" ht="17.25">
      <c r="A11" s="1"/>
      <c r="B11" s="6"/>
      <c r="C11" s="2"/>
      <c r="D11" s="2"/>
      <c r="E11" s="2"/>
      <c r="F11" s="1"/>
      <c r="G11" s="8" t="s">
        <v>13</v>
      </c>
      <c r="H11" s="8">
        <f>1000000/C7</f>
        <v>4000</v>
      </c>
      <c r="I11" s="8" t="s">
        <v>14</v>
      </c>
      <c r="J11" s="2"/>
      <c r="K11" s="1"/>
    </row>
    <row r="12" spans="1:11" ht="17.25">
      <c r="A12" s="1"/>
      <c r="B12" s="6" t="s">
        <v>15</v>
      </c>
      <c r="C12" s="2"/>
      <c r="D12" s="2"/>
      <c r="E12" s="2"/>
      <c r="F12" s="1"/>
      <c r="G12" s="10" t="s">
        <v>16</v>
      </c>
      <c r="H12" s="11">
        <f>90-G26</f>
        <v>48.456</v>
      </c>
      <c r="I12" s="12" t="s">
        <v>17</v>
      </c>
      <c r="J12" s="2"/>
      <c r="K12" s="1"/>
    </row>
    <row r="13" spans="1:11" ht="12">
      <c r="A13" s="1"/>
      <c r="B13" s="2"/>
      <c r="C13" s="2"/>
      <c r="D13" s="2"/>
      <c r="E13" s="2"/>
      <c r="F13" s="1"/>
      <c r="G13" s="2"/>
      <c r="H13" s="2"/>
      <c r="I13" s="2"/>
      <c r="J13" s="2"/>
      <c r="K13" s="1"/>
    </row>
    <row r="14" spans="1:11" ht="17.25">
      <c r="A14" s="1"/>
      <c r="B14" s="8" t="s">
        <v>18</v>
      </c>
      <c r="C14" s="9">
        <f>C18*B26</f>
        <v>298.19475794752157</v>
      </c>
      <c r="D14" s="15" t="s">
        <v>27</v>
      </c>
      <c r="E14" s="6"/>
      <c r="F14" s="1"/>
      <c r="G14" s="2"/>
      <c r="H14" s="2"/>
      <c r="I14" s="2"/>
      <c r="J14" s="2"/>
      <c r="K14" s="1"/>
    </row>
    <row r="15" spans="1:11" ht="12">
      <c r="A15" s="1"/>
      <c r="B15" s="13"/>
      <c r="C15" s="13"/>
      <c r="D15" s="13"/>
      <c r="E15" s="2"/>
      <c r="F15" s="1"/>
      <c r="G15" s="2"/>
      <c r="H15" s="2"/>
      <c r="I15" s="3"/>
      <c r="J15" s="2"/>
      <c r="K15" s="1"/>
    </row>
    <row r="16" spans="1:11" ht="17.25">
      <c r="A16" s="1"/>
      <c r="B16" s="8" t="s">
        <v>19</v>
      </c>
      <c r="C16" s="9">
        <f>(C18*B25)</f>
        <v>264.2289558272018</v>
      </c>
      <c r="D16" s="15" t="s">
        <v>27</v>
      </c>
      <c r="E16" s="6"/>
      <c r="F16" s="1"/>
      <c r="G16" s="2"/>
      <c r="H16" s="2"/>
      <c r="I16" s="2"/>
      <c r="J16" s="2"/>
      <c r="K16" s="1"/>
    </row>
    <row r="17" spans="1:11" ht="12">
      <c r="A17" s="1"/>
      <c r="B17" s="13"/>
      <c r="C17" s="13"/>
      <c r="D17" s="13"/>
      <c r="E17" s="2"/>
      <c r="F17" s="1"/>
      <c r="G17" s="2"/>
      <c r="H17" s="2"/>
      <c r="I17" s="2"/>
      <c r="J17" s="2"/>
      <c r="K17" s="1"/>
    </row>
    <row r="18" spans="1:11" ht="17.25">
      <c r="A18" s="1"/>
      <c r="B18" s="8" t="s">
        <v>20</v>
      </c>
      <c r="C18" s="9">
        <f>C5/C6*1000</f>
        <v>398.41819080573407</v>
      </c>
      <c r="D18" s="15" t="s">
        <v>27</v>
      </c>
      <c r="E18" s="6"/>
      <c r="F18" s="1"/>
      <c r="G18" s="2"/>
      <c r="H18" s="2"/>
      <c r="I18" s="2"/>
      <c r="J18" s="2"/>
      <c r="K18" s="1"/>
    </row>
    <row r="19" spans="1:11" ht="12">
      <c r="A19" s="1"/>
      <c r="B19" s="13"/>
      <c r="C19" s="13"/>
      <c r="D19" s="13"/>
      <c r="E19" s="2"/>
      <c r="F19" s="1"/>
      <c r="G19" s="2"/>
      <c r="H19" s="2"/>
      <c r="I19" s="2"/>
      <c r="J19" s="2"/>
      <c r="K19" s="1"/>
    </row>
    <row r="20" spans="1:11" ht="17.25">
      <c r="A20" s="1"/>
      <c r="B20" s="8" t="s">
        <v>21</v>
      </c>
      <c r="C20" s="9">
        <f>G26</f>
        <v>41.544</v>
      </c>
      <c r="D20" s="8" t="s">
        <v>28</v>
      </c>
      <c r="E20" s="6"/>
      <c r="F20" s="1"/>
      <c r="G20" s="2"/>
      <c r="H20" s="2"/>
      <c r="I20" s="2"/>
      <c r="J20" s="2"/>
      <c r="K20" s="1"/>
    </row>
    <row r="21" spans="1:11" ht="12.75">
      <c r="A21" s="1"/>
      <c r="B21" s="2"/>
      <c r="C21" s="2"/>
      <c r="D21" s="2"/>
      <c r="E21" s="2"/>
      <c r="F21" s="1"/>
      <c r="G21" s="2"/>
      <c r="H21" s="2"/>
      <c r="I21" s="2"/>
      <c r="J21" s="2"/>
      <c r="K21" s="1"/>
    </row>
    <row r="22" spans="1:11" ht="12.75">
      <c r="A22" s="1"/>
      <c r="B22" s="2"/>
      <c r="C22" s="2"/>
      <c r="D22" s="2"/>
      <c r="E22" s="2"/>
      <c r="F22" s="1"/>
      <c r="G22" s="2"/>
      <c r="H22" s="2"/>
      <c r="I22" s="2"/>
      <c r="J22" s="2"/>
      <c r="K22" s="1"/>
    </row>
    <row r="23" spans="1:11" ht="12.75">
      <c r="A23" s="1"/>
      <c r="B23" s="2"/>
      <c r="C23" s="2"/>
      <c r="D23" s="2"/>
      <c r="E23" s="2"/>
      <c r="F23" s="1"/>
      <c r="G23" s="2"/>
      <c r="H23" s="2"/>
      <c r="I23" s="2"/>
      <c r="J23" s="2"/>
      <c r="K23" s="1"/>
    </row>
    <row r="24" spans="1:11" ht="12.75">
      <c r="A24" s="1"/>
      <c r="B24" s="2"/>
      <c r="C24" s="2"/>
      <c r="D24" s="2"/>
      <c r="E24" s="2"/>
      <c r="F24" s="1"/>
      <c r="G24" s="2">
        <f>COS(RADIANS(H10))</f>
        <v>0.7484466443273401</v>
      </c>
      <c r="H24" s="2" t="s">
        <v>22</v>
      </c>
      <c r="I24" s="2"/>
      <c r="J24" s="2"/>
      <c r="K24" s="1"/>
    </row>
    <row r="25" spans="1:11" ht="12.75">
      <c r="A25" s="1"/>
      <c r="B25" s="3">
        <f>SIN(RADIANS(C20))</f>
        <v>0.6631950094769593</v>
      </c>
      <c r="C25" s="2" t="s">
        <v>23</v>
      </c>
      <c r="D25" s="2"/>
      <c r="E25" s="2"/>
      <c r="F25" s="1"/>
      <c r="G25" s="2">
        <f>SIN(RADIANS(H10))</f>
        <v>0.6631950094769593</v>
      </c>
      <c r="H25" s="2" t="s">
        <v>24</v>
      </c>
      <c r="I25" s="2"/>
      <c r="J25" s="2"/>
      <c r="K25" s="1"/>
    </row>
    <row r="26" spans="1:11" ht="12.75">
      <c r="A26" s="1"/>
      <c r="B26" s="3">
        <f>COS(RADIANS(C20))</f>
        <v>0.7484466443273401</v>
      </c>
      <c r="C26" s="2" t="s">
        <v>25</v>
      </c>
      <c r="D26" s="2"/>
      <c r="E26" s="2"/>
      <c r="F26" s="1"/>
      <c r="G26" s="14">
        <f>(H10)</f>
        <v>41.544</v>
      </c>
      <c r="H26" s="2" t="s">
        <v>26</v>
      </c>
      <c r="I26" s="2"/>
      <c r="J26" s="2"/>
      <c r="K26" s="1"/>
    </row>
    <row r="27" spans="1:1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 password="DFAC" sheet="1" objects="1" scenarios="1"/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Electroterapia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Mª Rodríguez</dc:creator>
  <cp:keywords/>
  <dc:description/>
  <cp:lastModifiedBy>José Mª Rodríguez</cp:lastModifiedBy>
  <dcterms:created xsi:type="dcterms:W3CDTF">2021-06-04T13:47:02Z</dcterms:created>
  <dcterms:modified xsi:type="dcterms:W3CDTF">2021-07-25T17:03:18Z</dcterms:modified>
  <cp:category/>
  <cp:version/>
  <cp:contentType/>
  <cp:contentStatus/>
</cp:coreProperties>
</file>